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<sst xmlns="http://schemas.openxmlformats.org/spreadsheetml/2006/main" count="101" uniqueCount="54">
  <si>
    <t>Dział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</si>
  <si>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</si>
  <si>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</si>
  <si>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</si>
  <si>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</si>
  <si>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</si>
  <si>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</si>
  <si>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</si>
  <si>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</si>
  <si>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</si>
  <si>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</si>
  <si>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</si>
  <si>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</si>
  <si>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</si>
  <si>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</si>
  <si>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</si>
  <si>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</si>
  <si>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</si>
  <si>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</si>
  <si>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Zadania inwestycyjne w 2008 r.</t>
  </si>
  <si>
    <t>Starostwo</t>
  </si>
  <si>
    <t>Modernizacja drogi Sulejów Jadów</t>
  </si>
  <si>
    <t>A.      
B.288.935
C.
…</t>
  </si>
  <si>
    <t>Zakupy inwestycyjne</t>
  </si>
  <si>
    <t>Zakupy inwestycyjne komputerowe i wyposażenie serwerowni</t>
  </si>
  <si>
    <t>Adaptacja pomieszczeń na serwerownię w budynku Starostwa</t>
  </si>
  <si>
    <t>Zakup samochodu dla Policji  w ramach sponsoringu</t>
  </si>
  <si>
    <t>Zakup samochodu ciągnika siodłowego (koszt ok. 350 tys) dla KP PSP</t>
  </si>
  <si>
    <t>Zakup kamer do systemu monitoringu wizyjnego (współfinansowanie budżet Państwa)</t>
  </si>
  <si>
    <t>Dotacja dla SZPZOZ na finansowanie budowy łącznika pomiędzy budynkiem oddziału wewnętrznego i budynkiem głównym Szpitala Powiatowego w Wołominie (etap III) oraz zakup sprzętu medycznego do oddziałów szpitalnych</t>
  </si>
  <si>
    <t>A.      
B.1.000.000
C.
…</t>
  </si>
  <si>
    <t>Budowa mostu na rzece Rządzy w Starym Kraszewie</t>
  </si>
  <si>
    <t xml:space="preserve">Zakupy inwestycyjne (samochód) </t>
  </si>
  <si>
    <t>A.40.000
B.
C.
…</t>
  </si>
  <si>
    <t>Wykonanie termomodernizacji obiektów oświatowych Zespołu Szkół w Tłuszczu, Zespołu Szkół w Wołominie, Zespół Szkół w Zielonce, ZSE w Wołomin.</t>
  </si>
  <si>
    <t>rok budżetowy 2008 (7+8+9+10)</t>
  </si>
  <si>
    <t xml:space="preserve">Dokumentacja projektowa drogi powiatowej od węzła Wołomin na drodze krajowej S8 do dogi wojewódzkiej 635 </t>
  </si>
  <si>
    <t xml:space="preserve">Budowa ogrodzenia nieruchomości Zespołu Szkół Terenów Zieleni w Radzyminie </t>
  </si>
  <si>
    <t>Budowa wielofunkcyjnego boiska sportowego  przy Domu Dziecka w Równem</t>
  </si>
  <si>
    <t>A.      
B.298.000
C.
…</t>
  </si>
  <si>
    <t>A.      
B.854.100
C.
…</t>
  </si>
  <si>
    <t>Termomodernizacja obiektów pomocy społecznej Domy Pomocy Społecznej w Zielonce i Radzyminie</t>
  </si>
  <si>
    <t>Termomodernizacja obiektów pomocy społecznej -   Dom Dziecka w Równem</t>
  </si>
  <si>
    <t>Modernizacja drogi Poświętne-Zabraniec</t>
  </si>
  <si>
    <t>Budowa boiska wielofunkcyjnego przy L.O. w Urlach</t>
  </si>
  <si>
    <t>Przebudowa skrzyżowania ulic Wyszyńskiego i Weteranów w Radzyminie</t>
  </si>
  <si>
    <t>A.      
B.2.040.000
C.200.000
…</t>
  </si>
  <si>
    <t>KPP</t>
  </si>
  <si>
    <t xml:space="preserve">PK PSP </t>
  </si>
  <si>
    <t>Przebudowa instalacji wentylacyjnej i wykonanie systemu oddymiania w DPS w Zielonce</t>
  </si>
  <si>
    <t>SZPZOZ</t>
  </si>
  <si>
    <t>Modernizacja budynku po ODP ul. I-go Maja z przeznaczeniem na cele oświatowe</t>
  </si>
  <si>
    <t>Budowa kompleksów boisk wielofunkcyjnych przy Zespole Szkół w Zielonce</t>
  </si>
  <si>
    <t>Budowa kanalizacji deszczowej w ul. Przemysłowej w Tłuszczu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</si>
</sst>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sz val="7"/>
      <name val="Arial CE"/>
      <family val="2"/>
    </font>
    <font>
      <b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2.875" style="1" customWidth="1"/>
    <col min="2" max="2" width="4.375" style="1" customWidth="1"/>
    <col min="3" max="3" width="6.00390625" style="1" customWidth="1"/>
    <col min="4" max="4" width="23.00390625" style="1" customWidth="1"/>
    <col min="5" max="5" width="11.125" style="1" customWidth="1"/>
    <col min="6" max="6" width="10.00390625" style="1" customWidth="1"/>
    <col min="7" max="7" width="10.125" style="1" customWidth="1"/>
    <col min="8" max="8" width="9.625" style="1" customWidth="1"/>
    <col min="9" max="9" width="11.25390625" style="1" customWidth="1"/>
    <col min="10" max="10" width="10.00390625" style="1" customWidth="1"/>
    <col min="11" max="11" width="9.375" style="1" customWidth="1"/>
    <col min="12" max="16384" width="9.125" style="1" customWidth="1"/>
  </cols>
  <sheetData>
    <row r="1" spans="1:11" ht="18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2</v>
      </c>
    </row>
    <row r="3" spans="1:11" s="6" customFormat="1" ht="19.5" customHeight="1">
      <c r="A3" s="32" t="s">
        <v>4</v>
      </c>
      <c r="B3" s="32" t="s">
        <v>0</v>
      </c>
      <c r="C3" s="32" t="s">
        <v>1</v>
      </c>
      <c r="D3" s="33" t="s">
        <v>16</v>
      </c>
      <c r="E3" s="33" t="s">
        <v>12</v>
      </c>
      <c r="F3" s="33" t="s">
        <v>9</v>
      </c>
      <c r="G3" s="33"/>
      <c r="H3" s="33"/>
      <c r="I3" s="33"/>
      <c r="J3" s="33"/>
      <c r="K3" s="34" t="s">
        <v>13</v>
      </c>
    </row>
    <row r="4" spans="1:11" s="6" customFormat="1" ht="19.5" customHeight="1">
      <c r="A4" s="32"/>
      <c r="B4" s="32"/>
      <c r="C4" s="32"/>
      <c r="D4" s="33"/>
      <c r="E4" s="33"/>
      <c r="F4" s="33" t="s">
        <v>35</v>
      </c>
      <c r="G4" s="33" t="s">
        <v>18</v>
      </c>
      <c r="H4" s="33"/>
      <c r="I4" s="33"/>
      <c r="J4" s="33"/>
      <c r="K4" s="34"/>
    </row>
    <row r="5" spans="1:11" s="6" customFormat="1" ht="29.25" customHeight="1">
      <c r="A5" s="32"/>
      <c r="B5" s="32"/>
      <c r="C5" s="32"/>
      <c r="D5" s="33"/>
      <c r="E5" s="33"/>
      <c r="F5" s="33"/>
      <c r="G5" s="33" t="s">
        <v>14</v>
      </c>
      <c r="H5" s="33" t="s">
        <v>10</v>
      </c>
      <c r="I5" s="33" t="s">
        <v>17</v>
      </c>
      <c r="J5" s="35" t="s">
        <v>11</v>
      </c>
      <c r="K5" s="34"/>
    </row>
    <row r="6" spans="1:11" s="6" customFormat="1" ht="19.5" customHeight="1">
      <c r="A6" s="32"/>
      <c r="B6" s="32"/>
      <c r="C6" s="32"/>
      <c r="D6" s="33"/>
      <c r="E6" s="33"/>
      <c r="F6" s="33"/>
      <c r="G6" s="33"/>
      <c r="H6" s="33"/>
      <c r="I6" s="33"/>
      <c r="J6" s="35"/>
      <c r="K6" s="34"/>
    </row>
    <row r="7" spans="1:11" s="6" customFormat="1" ht="19.5" customHeight="1">
      <c r="A7" s="32"/>
      <c r="B7" s="32"/>
      <c r="C7" s="32"/>
      <c r="D7" s="33"/>
      <c r="E7" s="33"/>
      <c r="F7" s="33"/>
      <c r="G7" s="33"/>
      <c r="H7" s="33"/>
      <c r="I7" s="33"/>
      <c r="J7" s="35"/>
      <c r="K7" s="34"/>
    </row>
    <row r="8" spans="1:11" ht="9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ht="27.75" customHeight="1">
      <c r="A9" s="11">
        <v>1</v>
      </c>
      <c r="B9" s="21">
        <v>600</v>
      </c>
      <c r="C9" s="5">
        <v>60014</v>
      </c>
      <c r="D9" s="13" t="s">
        <v>21</v>
      </c>
      <c r="E9" s="14">
        <f aca="true" t="shared" si="0" ref="E9:E37">SUM(F9)</f>
        <v>390000</v>
      </c>
      <c r="F9" s="14">
        <f>SUM(G9+H9+J9+288935)</f>
        <v>390000</v>
      </c>
      <c r="G9" s="14">
        <v>101065</v>
      </c>
      <c r="H9" s="14"/>
      <c r="I9" s="12" t="s">
        <v>22</v>
      </c>
      <c r="J9" s="10"/>
      <c r="K9" s="5" t="s">
        <v>20</v>
      </c>
    </row>
    <row r="10" spans="1:11" ht="19.5" customHeight="1">
      <c r="A10" s="11">
        <v>2</v>
      </c>
      <c r="B10" s="21">
        <v>600</v>
      </c>
      <c r="C10" s="5">
        <v>60014</v>
      </c>
      <c r="D10" s="13" t="s">
        <v>23</v>
      </c>
      <c r="E10" s="14">
        <f t="shared" si="0"/>
        <v>100000</v>
      </c>
      <c r="F10" s="14">
        <f>SUM(G10+H10+J10)</f>
        <v>100000</v>
      </c>
      <c r="G10" s="14">
        <v>100000</v>
      </c>
      <c r="H10" s="14"/>
      <c r="I10" s="12" t="s">
        <v>15</v>
      </c>
      <c r="J10" s="10"/>
      <c r="K10" s="5" t="s">
        <v>20</v>
      </c>
    </row>
    <row r="11" spans="1:11" ht="29.25" customHeight="1">
      <c r="A11" s="11">
        <v>3</v>
      </c>
      <c r="B11" s="21">
        <v>600</v>
      </c>
      <c r="C11" s="5">
        <v>60014</v>
      </c>
      <c r="D11" s="13" t="s">
        <v>31</v>
      </c>
      <c r="E11" s="14">
        <f t="shared" si="0"/>
        <v>2600000</v>
      </c>
      <c r="F11" s="14">
        <f>SUM(G11+H11+J11)</f>
        <v>2600000</v>
      </c>
      <c r="G11" s="14">
        <v>800000</v>
      </c>
      <c r="H11" s="14">
        <v>1800000</v>
      </c>
      <c r="I11" s="12" t="s">
        <v>15</v>
      </c>
      <c r="J11" s="10"/>
      <c r="K11" s="5" t="s">
        <v>20</v>
      </c>
    </row>
    <row r="12" spans="1:11" ht="43.5" customHeight="1">
      <c r="A12" s="11">
        <v>4</v>
      </c>
      <c r="B12" s="21">
        <v>600</v>
      </c>
      <c r="C12" s="5">
        <v>60014</v>
      </c>
      <c r="D12" s="13" t="s">
        <v>36</v>
      </c>
      <c r="E12" s="14">
        <f t="shared" si="0"/>
        <v>200000</v>
      </c>
      <c r="F12" s="14">
        <f>SUM(G12+H12+J12)</f>
        <v>200000</v>
      </c>
      <c r="G12" s="14">
        <v>200000</v>
      </c>
      <c r="H12" s="14"/>
      <c r="I12" s="12" t="s">
        <v>15</v>
      </c>
      <c r="J12" s="10"/>
      <c r="K12" s="5" t="s">
        <v>20</v>
      </c>
    </row>
    <row r="13" spans="1:11" ht="40.5" customHeight="1">
      <c r="A13" s="11">
        <v>5</v>
      </c>
      <c r="B13" s="21">
        <v>600</v>
      </c>
      <c r="C13" s="21">
        <v>60014</v>
      </c>
      <c r="D13" s="13" t="s">
        <v>45</v>
      </c>
      <c r="E13" s="22">
        <v>2250000</v>
      </c>
      <c r="F13" s="22">
        <v>2250000</v>
      </c>
      <c r="G13" s="22">
        <v>10000</v>
      </c>
      <c r="H13" s="22"/>
      <c r="I13" s="23" t="s">
        <v>46</v>
      </c>
      <c r="J13" s="24"/>
      <c r="K13" s="25" t="s">
        <v>20</v>
      </c>
    </row>
    <row r="14" spans="1:11" ht="30" customHeight="1">
      <c r="A14" s="11">
        <v>6</v>
      </c>
      <c r="B14" s="21">
        <v>600</v>
      </c>
      <c r="C14" s="25">
        <v>60014</v>
      </c>
      <c r="D14" s="13" t="s">
        <v>43</v>
      </c>
      <c r="E14" s="22">
        <f>SUM(F14)</f>
        <v>312700</v>
      </c>
      <c r="F14" s="22">
        <f>SUM(G14+H14+J14)</f>
        <v>312700</v>
      </c>
      <c r="G14" s="22">
        <v>312700</v>
      </c>
      <c r="H14" s="22"/>
      <c r="I14" s="23" t="s">
        <v>15</v>
      </c>
      <c r="J14" s="24"/>
      <c r="K14" s="25" t="s">
        <v>20</v>
      </c>
    </row>
    <row r="15" spans="1:11" ht="31.5" customHeight="1">
      <c r="A15" s="11">
        <v>7</v>
      </c>
      <c r="B15" s="16">
        <v>600</v>
      </c>
      <c r="C15" s="16">
        <v>60014</v>
      </c>
      <c r="D15" s="17" t="s">
        <v>53</v>
      </c>
      <c r="E15" s="18">
        <f>SUM(F15)</f>
        <v>960000</v>
      </c>
      <c r="F15" s="18">
        <f>SUM(G15+H15+J15)</f>
        <v>960000</v>
      </c>
      <c r="G15" s="18">
        <v>960000</v>
      </c>
      <c r="H15" s="18"/>
      <c r="I15" s="19"/>
      <c r="J15" s="20"/>
      <c r="K15" s="16" t="s">
        <v>20</v>
      </c>
    </row>
    <row r="16" spans="1:11" ht="27.75" customHeight="1">
      <c r="A16" s="11">
        <v>8</v>
      </c>
      <c r="B16" s="16">
        <v>710</v>
      </c>
      <c r="C16" s="16">
        <v>71015</v>
      </c>
      <c r="D16" s="17" t="s">
        <v>32</v>
      </c>
      <c r="E16" s="18">
        <f t="shared" si="0"/>
        <v>80000</v>
      </c>
      <c r="F16" s="18">
        <f>SUM(G16+H16+J16+40000)</f>
        <v>80000</v>
      </c>
      <c r="G16" s="18">
        <v>40000</v>
      </c>
      <c r="H16" s="18"/>
      <c r="I16" s="28" t="s">
        <v>33</v>
      </c>
      <c r="J16" s="20"/>
      <c r="K16" s="16" t="s">
        <v>20</v>
      </c>
    </row>
    <row r="17" spans="1:11" ht="36" customHeight="1">
      <c r="A17" s="11">
        <v>9</v>
      </c>
      <c r="B17" s="5">
        <v>750</v>
      </c>
      <c r="C17" s="5">
        <v>75020</v>
      </c>
      <c r="D17" s="13" t="s">
        <v>24</v>
      </c>
      <c r="E17" s="14">
        <f t="shared" si="0"/>
        <v>180000</v>
      </c>
      <c r="F17" s="14">
        <f aca="true" t="shared" si="1" ref="F17:F22">SUM(G17+H17+J17)</f>
        <v>180000</v>
      </c>
      <c r="G17" s="14">
        <v>180000</v>
      </c>
      <c r="H17" s="14"/>
      <c r="I17" s="12" t="s">
        <v>15</v>
      </c>
      <c r="J17" s="10"/>
      <c r="K17" s="5" t="s">
        <v>20</v>
      </c>
    </row>
    <row r="18" spans="1:11" ht="36.75" customHeight="1">
      <c r="A18" s="11">
        <v>10</v>
      </c>
      <c r="B18" s="5"/>
      <c r="C18" s="5">
        <v>75020</v>
      </c>
      <c r="D18" s="13" t="s">
        <v>25</v>
      </c>
      <c r="E18" s="14">
        <f t="shared" si="0"/>
        <v>100000</v>
      </c>
      <c r="F18" s="14">
        <f t="shared" si="1"/>
        <v>100000</v>
      </c>
      <c r="G18" s="14">
        <v>100000</v>
      </c>
      <c r="H18" s="14"/>
      <c r="I18" s="12" t="s">
        <v>15</v>
      </c>
      <c r="J18" s="10"/>
      <c r="K18" s="5" t="s">
        <v>20</v>
      </c>
    </row>
    <row r="19" spans="1:11" ht="36" customHeight="1">
      <c r="A19" s="11">
        <v>11</v>
      </c>
      <c r="B19" s="5">
        <v>754</v>
      </c>
      <c r="C19" s="5">
        <v>75404</v>
      </c>
      <c r="D19" s="13" t="s">
        <v>26</v>
      </c>
      <c r="E19" s="14">
        <f t="shared" si="0"/>
        <v>50000</v>
      </c>
      <c r="F19" s="14">
        <f t="shared" si="1"/>
        <v>50000</v>
      </c>
      <c r="G19" s="14">
        <v>50000</v>
      </c>
      <c r="H19" s="14"/>
      <c r="I19" s="12" t="s">
        <v>15</v>
      </c>
      <c r="J19" s="10"/>
      <c r="K19" s="5" t="s">
        <v>47</v>
      </c>
    </row>
    <row r="20" spans="1:11" ht="38.25" customHeight="1">
      <c r="A20" s="11">
        <v>12</v>
      </c>
      <c r="B20" s="5">
        <v>754</v>
      </c>
      <c r="C20" s="5">
        <v>75411</v>
      </c>
      <c r="D20" s="13" t="s">
        <v>27</v>
      </c>
      <c r="E20" s="14">
        <f t="shared" si="0"/>
        <v>50000</v>
      </c>
      <c r="F20" s="14">
        <f t="shared" si="1"/>
        <v>50000</v>
      </c>
      <c r="G20" s="14">
        <v>50000</v>
      </c>
      <c r="H20" s="14"/>
      <c r="I20" s="12" t="s">
        <v>15</v>
      </c>
      <c r="J20" s="10"/>
      <c r="K20" s="5" t="s">
        <v>48</v>
      </c>
    </row>
    <row r="21" spans="1:11" ht="50.25" customHeight="1">
      <c r="A21" s="11">
        <v>13</v>
      </c>
      <c r="B21" s="5">
        <v>801</v>
      </c>
      <c r="C21" s="5">
        <v>80130</v>
      </c>
      <c r="D21" s="13" t="s">
        <v>37</v>
      </c>
      <c r="E21" s="14">
        <f t="shared" si="0"/>
        <v>300000</v>
      </c>
      <c r="F21" s="14">
        <f t="shared" si="1"/>
        <v>300000</v>
      </c>
      <c r="G21" s="14">
        <v>300000</v>
      </c>
      <c r="H21" s="14"/>
      <c r="I21" s="12" t="s">
        <v>15</v>
      </c>
      <c r="J21" s="10"/>
      <c r="K21" s="5" t="s">
        <v>20</v>
      </c>
    </row>
    <row r="22" spans="1:11" ht="49.5" customHeight="1">
      <c r="A22" s="11">
        <v>14</v>
      </c>
      <c r="B22" s="5">
        <v>801</v>
      </c>
      <c r="C22" s="5">
        <v>80130</v>
      </c>
      <c r="D22" s="13" t="s">
        <v>28</v>
      </c>
      <c r="E22" s="14">
        <f t="shared" si="0"/>
        <v>20000</v>
      </c>
      <c r="F22" s="14">
        <f t="shared" si="1"/>
        <v>20000</v>
      </c>
      <c r="G22" s="14">
        <v>20000</v>
      </c>
      <c r="H22" s="14"/>
      <c r="I22" s="12" t="s">
        <v>15</v>
      </c>
      <c r="J22" s="10"/>
      <c r="K22" s="5" t="s">
        <v>20</v>
      </c>
    </row>
    <row r="23" spans="1:11" ht="16.5" customHeight="1">
      <c r="A23" s="32" t="s">
        <v>4</v>
      </c>
      <c r="B23" s="32" t="s">
        <v>0</v>
      </c>
      <c r="C23" s="32" t="s">
        <v>1</v>
      </c>
      <c r="D23" s="33" t="s">
        <v>16</v>
      </c>
      <c r="E23" s="33" t="s">
        <v>12</v>
      </c>
      <c r="F23" s="33" t="s">
        <v>9</v>
      </c>
      <c r="G23" s="33"/>
      <c r="H23" s="33"/>
      <c r="I23" s="33"/>
      <c r="J23" s="33"/>
      <c r="K23" s="34" t="s">
        <v>13</v>
      </c>
    </row>
    <row r="24" spans="1:11" ht="15" customHeight="1">
      <c r="A24" s="32"/>
      <c r="B24" s="32"/>
      <c r="C24" s="32"/>
      <c r="D24" s="33"/>
      <c r="E24" s="33"/>
      <c r="F24" s="33" t="s">
        <v>35</v>
      </c>
      <c r="G24" s="33" t="s">
        <v>18</v>
      </c>
      <c r="H24" s="33"/>
      <c r="I24" s="33"/>
      <c r="J24" s="33"/>
      <c r="K24" s="34"/>
    </row>
    <row r="25" spans="1:11" ht="14.25" customHeight="1">
      <c r="A25" s="32"/>
      <c r="B25" s="32"/>
      <c r="C25" s="32"/>
      <c r="D25" s="33"/>
      <c r="E25" s="33"/>
      <c r="F25" s="33"/>
      <c r="G25" s="33" t="s">
        <v>14</v>
      </c>
      <c r="H25" s="33" t="s">
        <v>10</v>
      </c>
      <c r="I25" s="33" t="s">
        <v>17</v>
      </c>
      <c r="J25" s="35" t="s">
        <v>11</v>
      </c>
      <c r="K25" s="34"/>
    </row>
    <row r="26" spans="1:11" ht="21" customHeight="1">
      <c r="A26" s="32"/>
      <c r="B26" s="32"/>
      <c r="C26" s="32"/>
      <c r="D26" s="33"/>
      <c r="E26" s="33"/>
      <c r="F26" s="33"/>
      <c r="G26" s="33"/>
      <c r="H26" s="33"/>
      <c r="I26" s="33"/>
      <c r="J26" s="35"/>
      <c r="K26" s="34"/>
    </row>
    <row r="27" spans="1:11" ht="27.75" customHeight="1">
      <c r="A27" s="32"/>
      <c r="B27" s="32"/>
      <c r="C27" s="32"/>
      <c r="D27" s="33"/>
      <c r="E27" s="33"/>
      <c r="F27" s="33"/>
      <c r="G27" s="33"/>
      <c r="H27" s="33"/>
      <c r="I27" s="33"/>
      <c r="J27" s="35"/>
      <c r="K27" s="34"/>
    </row>
    <row r="28" spans="1:11" ht="8.25" customHeight="1">
      <c r="A28" s="4">
        <v>1</v>
      </c>
      <c r="B28" s="4">
        <v>2</v>
      </c>
      <c r="C28" s="4">
        <v>3</v>
      </c>
      <c r="D28" s="4">
        <v>4</v>
      </c>
      <c r="E28" s="4">
        <v>5</v>
      </c>
      <c r="F28" s="4">
        <v>6</v>
      </c>
      <c r="G28" s="4">
        <v>7</v>
      </c>
      <c r="H28" s="4">
        <v>8</v>
      </c>
      <c r="I28" s="4">
        <v>9</v>
      </c>
      <c r="J28" s="4">
        <v>10</v>
      </c>
      <c r="K28" s="4">
        <v>11</v>
      </c>
    </row>
    <row r="29" spans="1:11" ht="37.5" customHeight="1">
      <c r="A29" s="29">
        <v>15</v>
      </c>
      <c r="B29" s="21">
        <v>801</v>
      </c>
      <c r="C29" s="21">
        <v>80120</v>
      </c>
      <c r="D29" s="13" t="s">
        <v>44</v>
      </c>
      <c r="E29" s="22">
        <f>SUM(F29)</f>
        <v>100000</v>
      </c>
      <c r="F29" s="22">
        <f>SUM(G29+H29+J29)</f>
        <v>100000</v>
      </c>
      <c r="G29" s="22">
        <v>100000</v>
      </c>
      <c r="H29" s="22"/>
      <c r="I29" s="23" t="s">
        <v>15</v>
      </c>
      <c r="J29" s="26"/>
      <c r="K29" s="25" t="s">
        <v>20</v>
      </c>
    </row>
    <row r="30" spans="1:11" ht="89.25" customHeight="1">
      <c r="A30" s="11">
        <v>16</v>
      </c>
      <c r="B30" s="27">
        <v>801</v>
      </c>
      <c r="C30" s="27">
        <v>80130</v>
      </c>
      <c r="D30" s="13" t="s">
        <v>34</v>
      </c>
      <c r="E30" s="22">
        <f>SUM(F30)</f>
        <v>3664750</v>
      </c>
      <c r="F30" s="22">
        <f>SUM(G30+H30+J30)</f>
        <v>3664750</v>
      </c>
      <c r="G30" s="22">
        <v>841950</v>
      </c>
      <c r="H30" s="22">
        <v>2822800</v>
      </c>
      <c r="I30" s="23" t="s">
        <v>15</v>
      </c>
      <c r="J30" s="24"/>
      <c r="K30" s="25" t="s">
        <v>20</v>
      </c>
    </row>
    <row r="31" spans="1:11" ht="48" customHeight="1">
      <c r="A31" s="11">
        <v>17</v>
      </c>
      <c r="B31" s="16">
        <v>801</v>
      </c>
      <c r="C31" s="16">
        <v>80130</v>
      </c>
      <c r="D31" s="17" t="s">
        <v>52</v>
      </c>
      <c r="E31" s="18">
        <f>SUM(F31)</f>
        <v>144200</v>
      </c>
      <c r="F31" s="18">
        <v>144200</v>
      </c>
      <c r="G31" s="18">
        <v>144200</v>
      </c>
      <c r="H31" s="18"/>
      <c r="I31" s="19" t="s">
        <v>15</v>
      </c>
      <c r="J31" s="20"/>
      <c r="K31" s="16" t="s">
        <v>20</v>
      </c>
    </row>
    <row r="32" spans="1:11" ht="128.25" customHeight="1">
      <c r="A32" s="11">
        <v>18</v>
      </c>
      <c r="B32" s="5">
        <v>851</v>
      </c>
      <c r="C32" s="5">
        <v>85111</v>
      </c>
      <c r="D32" s="13" t="s">
        <v>29</v>
      </c>
      <c r="E32" s="14">
        <f t="shared" si="0"/>
        <v>1000000</v>
      </c>
      <c r="F32" s="14">
        <f>SUM(G32+H32+J32+1000000)</f>
        <v>1000000</v>
      </c>
      <c r="G32" s="14"/>
      <c r="H32" s="14"/>
      <c r="I32" s="12" t="s">
        <v>30</v>
      </c>
      <c r="J32" s="10"/>
      <c r="K32" s="5" t="s">
        <v>50</v>
      </c>
    </row>
    <row r="33" spans="1:11" ht="47.25" customHeight="1">
      <c r="A33" s="11">
        <v>19</v>
      </c>
      <c r="B33" s="5">
        <v>852</v>
      </c>
      <c r="C33" s="5">
        <v>85201</v>
      </c>
      <c r="D33" s="13" t="s">
        <v>38</v>
      </c>
      <c r="E33" s="14">
        <f>SUM(F33)</f>
        <v>30000</v>
      </c>
      <c r="F33" s="14">
        <f>SUM(G33+H33+J33)</f>
        <v>30000</v>
      </c>
      <c r="G33" s="14">
        <v>30000</v>
      </c>
      <c r="H33" s="14"/>
      <c r="I33" s="12" t="s">
        <v>15</v>
      </c>
      <c r="J33" s="10"/>
      <c r="K33" s="5" t="s">
        <v>20</v>
      </c>
    </row>
    <row r="34" spans="1:11" ht="47.25" customHeight="1">
      <c r="A34" s="11">
        <v>20</v>
      </c>
      <c r="B34" s="5">
        <v>852</v>
      </c>
      <c r="C34" s="5">
        <v>85201</v>
      </c>
      <c r="D34" s="13" t="s">
        <v>42</v>
      </c>
      <c r="E34" s="14">
        <f>SUM(F34)</f>
        <v>546020</v>
      </c>
      <c r="F34" s="14">
        <v>546020</v>
      </c>
      <c r="G34" s="14">
        <v>248020</v>
      </c>
      <c r="H34" s="14"/>
      <c r="I34" s="12" t="s">
        <v>39</v>
      </c>
      <c r="J34" s="10"/>
      <c r="K34" s="5" t="s">
        <v>20</v>
      </c>
    </row>
    <row r="35" spans="1:11" ht="60">
      <c r="A35" s="11">
        <v>21</v>
      </c>
      <c r="B35" s="5">
        <v>852</v>
      </c>
      <c r="C35" s="5">
        <v>85202</v>
      </c>
      <c r="D35" s="13" t="s">
        <v>41</v>
      </c>
      <c r="E35" s="14">
        <f t="shared" si="0"/>
        <v>1430590</v>
      </c>
      <c r="F35" s="14">
        <v>1430590</v>
      </c>
      <c r="G35" s="14">
        <v>576490</v>
      </c>
      <c r="H35" s="14"/>
      <c r="I35" s="12" t="s">
        <v>40</v>
      </c>
      <c r="J35" s="10"/>
      <c r="K35" s="5" t="s">
        <v>20</v>
      </c>
    </row>
    <row r="36" spans="1:11" ht="51">
      <c r="A36" s="11">
        <v>22</v>
      </c>
      <c r="B36" s="16">
        <v>852</v>
      </c>
      <c r="C36" s="16">
        <v>85202</v>
      </c>
      <c r="D36" s="17" t="s">
        <v>49</v>
      </c>
      <c r="E36" s="18">
        <f t="shared" si="0"/>
        <v>140000</v>
      </c>
      <c r="F36" s="18">
        <v>140000</v>
      </c>
      <c r="G36" s="18">
        <v>140000</v>
      </c>
      <c r="H36" s="18"/>
      <c r="I36" s="19" t="s">
        <v>15</v>
      </c>
      <c r="J36" s="20"/>
      <c r="K36" s="16" t="s">
        <v>20</v>
      </c>
    </row>
    <row r="37" spans="1:11" ht="33" customHeight="1">
      <c r="A37" s="11">
        <v>23</v>
      </c>
      <c r="B37" s="16">
        <v>854</v>
      </c>
      <c r="C37" s="16">
        <v>85419</v>
      </c>
      <c r="D37" s="17" t="s">
        <v>51</v>
      </c>
      <c r="E37" s="18">
        <f t="shared" si="0"/>
        <v>300000</v>
      </c>
      <c r="F37" s="18">
        <v>300000</v>
      </c>
      <c r="G37" s="18">
        <v>300000</v>
      </c>
      <c r="H37" s="18"/>
      <c r="I37" s="19" t="s">
        <v>15</v>
      </c>
      <c r="J37" s="20"/>
      <c r="K37" s="16" t="s">
        <v>20</v>
      </c>
    </row>
    <row r="38" spans="1:11" ht="22.5" customHeight="1">
      <c r="A38" s="30"/>
      <c r="B38" s="30"/>
      <c r="C38" s="30"/>
      <c r="D38" s="30"/>
      <c r="E38" s="9">
        <f>SUM(E9+E10+E11+E12+E13+E14+E15+E16+E17+E18+E19+E20+E21+E22+E29+E30+E31+E32+E33+E34+E35+E36+E37)</f>
        <v>14948260</v>
      </c>
      <c r="F38" s="9">
        <f>SUM(F9+F10+F11+F12+F13+F14+F15+F16+F17+F18+F19+F20+F21+F22+F29+F30+F31+F32+F33+F34+F35+F36+F37)</f>
        <v>14948260</v>
      </c>
      <c r="G38" s="9">
        <f>SUM(G9+G10+G11+G12+G13+G14+G15+G16+G17+G18+G19+G20+G21+G22+G29+G30+G31+G32+G33+G34+G35+G36+G37)</f>
        <v>5604425</v>
      </c>
      <c r="H38" s="9">
        <f>SUM(H9+H10+H11+H12+H13+H14+H15+H16+H17+H18+H19+H20+H21+H22+H29+H30+H31+H32+H33+H34+H35+H36+H37)</f>
        <v>4622800</v>
      </c>
      <c r="I38" s="9">
        <v>4721035</v>
      </c>
      <c r="J38" s="9">
        <f>SUM(J9+J10+J11+J12+J13+J14+J16+J17+J18+J19+J20+J21+J22+J29+J30+J31+J32+J33+J34+J35+J36+J37)</f>
        <v>0</v>
      </c>
      <c r="K38" s="7" t="s">
        <v>3</v>
      </c>
    </row>
    <row r="40" spans="1:8" ht="12.75">
      <c r="A40" s="1" t="s">
        <v>8</v>
      </c>
      <c r="H40" s="15"/>
    </row>
    <row r="41" ht="12.75">
      <c r="A41" s="1" t="s">
        <v>5</v>
      </c>
    </row>
    <row r="42" ht="12.75">
      <c r="A42" s="1" t="s">
        <v>6</v>
      </c>
    </row>
    <row r="43" ht="12.75">
      <c r="A43" s="1" t="s">
        <v>7</v>
      </c>
    </row>
    <row r="45" ht="12.75">
      <c r="A45" s="8"/>
    </row>
  </sheetData>
  <sheetProtection/>
  <mergeCells count="28">
    <mergeCell ref="E23:E27"/>
    <mergeCell ref="F23:J23"/>
    <mergeCell ref="K23:K27"/>
    <mergeCell ref="F24:F27"/>
    <mergeCell ref="G24:J24"/>
    <mergeCell ref="G25:G27"/>
    <mergeCell ref="H25:H27"/>
    <mergeCell ref="I25:I27"/>
    <mergeCell ref="J25:J27"/>
    <mergeCell ref="A23:A27"/>
    <mergeCell ref="B23:B27"/>
    <mergeCell ref="C23:C27"/>
    <mergeCell ref="D23:D27"/>
    <mergeCell ref="G4:J4"/>
    <mergeCell ref="G5:G7"/>
    <mergeCell ref="H5:H7"/>
    <mergeCell ref="I5:I7"/>
    <mergeCell ref="J5:J7"/>
    <mergeCell ref="A38:D38"/>
    <mergeCell ref="A1:K1"/>
    <mergeCell ref="A3:A7"/>
    <mergeCell ref="B3:B7"/>
    <mergeCell ref="C3:C7"/>
    <mergeCell ref="D3:D7"/>
    <mergeCell ref="F3:J3"/>
    <mergeCell ref="K3:K7"/>
    <mergeCell ref="F4:F7"/>
    <mergeCell ref="E3:E7"/>
  </mergeCells>
  <printOptions horizontalCentered="1"/>
  <pageMargins left="0" right="0" top="1.1811023622047245" bottom="0.5905511811023623" header="0.5118110236220472" footer="0.5118110236220472"/>
  <pageSetup horizontalDpi="600" verticalDpi="600" orientation="portrait" paperSize="9" scale="94" r:id="rId1"/>
  <headerFooter alignWithMargins="0">
    <oddHeader xml:space="preserve">&amp;R&amp;9Załącznik nr 1
do uchwały Rady Powiatu Wolomińskiego  nr XVII-120/08    
z dnia 28.03.2008 r. </oddHead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f05</cp:lastModifiedBy>
  <cp:lastPrinted>2008-04-02T13:47:56Z</cp:lastPrinted>
  <dcterms:created xsi:type="dcterms:W3CDTF">1998-12-09T13:02:10Z</dcterms:created>
  <dcterms:modified xsi:type="dcterms:W3CDTF">2008-04-02T13:48:01Z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